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58 сессия\Реш. № 513 О внесен. изм. в местный бюджет\"/>
    </mc:Choice>
  </mc:AlternateContent>
  <xr:revisionPtr revIDLastSave="0" documentId="13_ncr:1_{C2CAE485-4254-438A-80D7-DDDC6F26CB6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7" i="1" l="1"/>
  <c r="D65" i="1"/>
  <c r="D60" i="1"/>
  <c r="D55" i="1"/>
  <c r="D53" i="1"/>
  <c r="D50" i="1"/>
  <c r="D49" i="1"/>
  <c r="D45" i="1"/>
  <c r="D43" i="1" s="1"/>
  <c r="D16" i="1" s="1"/>
  <c r="D41" i="1"/>
  <c r="D38" i="1"/>
  <c r="D32" i="1"/>
  <c r="D28" i="1"/>
  <c r="D26" i="1"/>
  <c r="D18" i="1"/>
</calcChain>
</file>

<file path=xl/sharedStrings.xml><?xml version="1.0" encoding="utf-8"?>
<sst xmlns="http://schemas.openxmlformats.org/spreadsheetml/2006/main" count="155" uniqueCount="80">
  <si>
    <t xml:space="preserve">                                                                                                                 ПРИЛОЖЕНИЕ  № 4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</si>
  <si>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</si>
  <si>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</si>
  <si>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«ПРИЛОЖЕНИЕ  № 8</t>
  </si>
  <si>
    <t xml:space="preserve">                                                                                                                    от 21 декабря 2023 года № 421</t>
  </si>
  <si>
    <t>Распределение бюджетных ассигнований по разделам и подразделам классификации расходов бюджетов на 2024 год</t>
  </si>
  <si>
    <t>тыс. рублей</t>
  </si>
  <si>
    <t>Наименование</t>
  </si>
  <si>
    <t>РЗ</t>
  </si>
  <si>
    <t>ПР</t>
  </si>
  <si>
    <t>Сумма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</si>
  <si>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</si>
  <si>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</si>
  <si>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</si>
  <si>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</si>
  <si>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</si>
  <si>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</si>
  <si>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</si>
  <si>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</si>
  <si>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</si>
  <si>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</si>
  <si>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</si>
  <si>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</si>
  <si>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</si>
  <si>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</si>
  <si>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</si>
  <si>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</si>
  <si>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</si>
  <si>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</si>
  <si>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</si>
  <si>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</si>
  <si>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</si>
  <si>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</si>
  <si>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</si>
  <si>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</si>
  <si>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</si>
  <si>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</si>
  <si>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</si>
  <si>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</si>
  <si>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</si>
  <si>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</si>
  <si>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</si>
  <si>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</si>
  <si>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 xml:space="preserve">Жилищно - коммунальное хозяйство 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</si>
  <si>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</si>
  <si>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</si>
  <si>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</si>
  <si>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</si>
  <si>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</si>
  <si>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</si>
  <si>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</si>
  <si>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</si>
  <si>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</si>
  <si>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</si>
  <si>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</si>
  <si>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</si>
  <si>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</si>
  <si>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</si>
  <si>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</si>
  <si>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>Здравоохранение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</si>
  <si>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</si>
  <si>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</si>
  <si>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</si>
  <si>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</si>
  <si>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</si>
  <si>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</si>
  <si>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</si>
  <si>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</si>
  <si>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</si>
  <si>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</si>
  <si>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11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</si>
  <si>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</si>
  <si>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</si>
  <si>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</si>
  <si>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</si>
  <si>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</si>
  <si>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</t>
  </si>
  <si>
    <t>14</t>
  </si>
  <si>
    <t>».</t>
  </si>
  <si>
    <t xml:space="preserve">                                                                                                                    от 28 ноября 2024 года № 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</si>
</sst>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7" fillId="0" borderId="0" xfId="0" applyFont="1"/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"/>
  <sheetViews>
    <sheetView tabSelected="1" view="pageBreakPreview" zoomScaleNormal="100" zoomScaleSheetLayoutView="100" zoomScalePageLayoutView="95" workbookViewId="0">
      <selection activeCell="A21" sqref="A21"/>
    </sheetView>
  </sheetViews>
  <sheetFormatPr defaultColWidth="9.7109375" defaultRowHeight="15" x14ac:dyDescent="0.25"/>
  <cols>
    <col min="1" max="1" width="83.42578125" customWidth="1"/>
    <col min="2" max="2" width="7.140625" style="1" customWidth="1"/>
    <col min="3" max="3" width="6.42578125" style="1" customWidth="1"/>
    <col min="4" max="4" width="13.5703125" style="2" customWidth="1"/>
    <col min="1023" max="1024" width="11.5703125" customWidth="1"/>
  </cols>
  <sheetData>
    <row r="1" spans="1:5" ht="18.75" x14ac:dyDescent="0.3">
      <c r="A1" s="26" t="s">
        <v>0</v>
      </c>
      <c r="B1" s="26"/>
      <c r="C1" s="26"/>
      <c r="D1" s="26"/>
      <c r="E1" s="3"/>
    </row>
    <row r="2" spans="1:5" ht="15.75" x14ac:dyDescent="0.25">
      <c r="A2" s="26" t="s">
        <v>1</v>
      </c>
      <c r="B2" s="26"/>
      <c r="C2" s="26"/>
      <c r="D2" s="26"/>
      <c r="E2" s="4"/>
    </row>
    <row r="3" spans="1:5" ht="15.75" x14ac:dyDescent="0.25">
      <c r="A3" s="26" t="s">
        <v>2</v>
      </c>
      <c r="B3" s="26"/>
      <c r="C3" s="26"/>
      <c r="D3" s="26"/>
      <c r="E3" s="4"/>
    </row>
    <row r="4" spans="1:5" ht="15.75" x14ac:dyDescent="0.25">
      <c r="A4" s="26" t="s">
        <v>79</v>
      </c>
      <c r="B4" s="26"/>
      <c r="C4" s="26"/>
      <c r="D4" s="26"/>
      <c r="E4" s="4"/>
    </row>
    <row r="6" spans="1:5" ht="18.75" x14ac:dyDescent="0.3">
      <c r="A6" s="26" t="s">
        <v>3</v>
      </c>
      <c r="B6" s="26"/>
      <c r="C6" s="26"/>
      <c r="D6" s="26"/>
      <c r="E6" s="3"/>
    </row>
    <row r="7" spans="1:5" ht="15.75" x14ac:dyDescent="0.25">
      <c r="A7" s="26" t="s">
        <v>1</v>
      </c>
      <c r="B7" s="26"/>
      <c r="C7" s="26"/>
      <c r="D7" s="26"/>
      <c r="E7" s="4"/>
    </row>
    <row r="8" spans="1:5" ht="15.75" x14ac:dyDescent="0.25">
      <c r="A8" s="26" t="s">
        <v>2</v>
      </c>
      <c r="B8" s="26"/>
      <c r="C8" s="26"/>
      <c r="D8" s="26"/>
      <c r="E8" s="4"/>
    </row>
    <row r="9" spans="1:5" ht="15.75" x14ac:dyDescent="0.25">
      <c r="A9" s="26" t="s">
        <v>4</v>
      </c>
      <c r="B9" s="26"/>
      <c r="C9" s="26"/>
      <c r="D9" s="26"/>
      <c r="E9" s="4"/>
    </row>
    <row r="12" spans="1:5" ht="46.5" customHeight="1" x14ac:dyDescent="0.3">
      <c r="A12" s="27" t="s">
        <v>5</v>
      </c>
      <c r="B12" s="27"/>
      <c r="C12" s="27"/>
      <c r="D12" s="27"/>
    </row>
    <row r="13" spans="1:5" x14ac:dyDescent="0.25">
      <c r="D13" s="5" t="s">
        <v>6</v>
      </c>
    </row>
    <row r="14" spans="1:5" ht="15" customHeight="1" x14ac:dyDescent="0.25">
      <c r="A14" s="28" t="s">
        <v>7</v>
      </c>
      <c r="B14" s="29" t="s">
        <v>8</v>
      </c>
      <c r="C14" s="29" t="s">
        <v>9</v>
      </c>
      <c r="D14" s="30" t="s">
        <v>10</v>
      </c>
    </row>
    <row r="15" spans="1:5" x14ac:dyDescent="0.25">
      <c r="A15" s="28"/>
      <c r="B15" s="29"/>
      <c r="C15" s="29"/>
      <c r="D15" s="30"/>
    </row>
    <row r="16" spans="1:5" ht="27.4" customHeight="1" x14ac:dyDescent="0.25">
      <c r="A16" s="6" t="s">
        <v>11</v>
      </c>
      <c r="B16" s="7"/>
      <c r="C16" s="7"/>
      <c r="D16" s="8">
        <f>D18+D26+D28+D32+D43+D50+D55+D60+D65+D67+D38+D53+D41</f>
        <v>4453263.7</v>
      </c>
    </row>
    <row r="17" spans="1:4" ht="18.95" customHeight="1" x14ac:dyDescent="0.25">
      <c r="A17" s="9" t="s">
        <v>12</v>
      </c>
      <c r="B17" s="10"/>
      <c r="C17" s="10"/>
      <c r="D17" s="8"/>
    </row>
    <row r="18" spans="1:4" ht="21.2" customHeight="1" x14ac:dyDescent="0.25">
      <c r="A18" s="6" t="s">
        <v>13</v>
      </c>
      <c r="B18" s="11" t="s">
        <v>14</v>
      </c>
      <c r="C18" s="11" t="s">
        <v>15</v>
      </c>
      <c r="D18" s="8">
        <f>D19+D20+D21+D22+D23+D24+D25</f>
        <v>321609.3</v>
      </c>
    </row>
    <row r="19" spans="1:4" ht="19.7" customHeight="1" x14ac:dyDescent="0.25">
      <c r="A19" s="9" t="s">
        <v>16</v>
      </c>
      <c r="B19" s="12" t="s">
        <v>14</v>
      </c>
      <c r="C19" s="12" t="s">
        <v>17</v>
      </c>
      <c r="D19" s="13">
        <v>2556.4</v>
      </c>
    </row>
    <row r="20" spans="1:4" ht="34.5" customHeight="1" x14ac:dyDescent="0.25">
      <c r="A20" s="9" t="s">
        <v>18</v>
      </c>
      <c r="B20" s="12" t="s">
        <v>14</v>
      </c>
      <c r="C20" s="12" t="s">
        <v>19</v>
      </c>
      <c r="D20" s="13">
        <v>6391.3</v>
      </c>
    </row>
    <row r="21" spans="1:4" ht="39.75" customHeight="1" x14ac:dyDescent="0.25">
      <c r="A21" s="14" t="s">
        <v>20</v>
      </c>
      <c r="B21" s="12" t="s">
        <v>14</v>
      </c>
      <c r="C21" s="12" t="s">
        <v>21</v>
      </c>
      <c r="D21" s="15">
        <v>134836.4</v>
      </c>
    </row>
    <row r="22" spans="1:4" ht="18.95" customHeight="1" x14ac:dyDescent="0.25">
      <c r="A22" s="9" t="s">
        <v>22</v>
      </c>
      <c r="B22" s="12" t="s">
        <v>14</v>
      </c>
      <c r="C22" s="12" t="s">
        <v>23</v>
      </c>
      <c r="D22" s="15">
        <v>6.9</v>
      </c>
    </row>
    <row r="23" spans="1:4" ht="32.25" customHeight="1" x14ac:dyDescent="0.25">
      <c r="A23" s="9" t="s">
        <v>24</v>
      </c>
      <c r="B23" s="12" t="s">
        <v>14</v>
      </c>
      <c r="C23" s="12" t="s">
        <v>25</v>
      </c>
      <c r="D23" s="15">
        <v>41692.9</v>
      </c>
    </row>
    <row r="24" spans="1:4" ht="19.7" customHeight="1" x14ac:dyDescent="0.25">
      <c r="A24" s="9" t="s">
        <v>26</v>
      </c>
      <c r="B24" s="12" t="s">
        <v>14</v>
      </c>
      <c r="C24" s="12">
        <v>11</v>
      </c>
      <c r="D24" s="15">
        <v>4239.5</v>
      </c>
    </row>
    <row r="25" spans="1:4" ht="19.7" customHeight="1" x14ac:dyDescent="0.25">
      <c r="A25" s="9" t="s">
        <v>27</v>
      </c>
      <c r="B25" s="12" t="s">
        <v>14</v>
      </c>
      <c r="C25" s="12">
        <v>13</v>
      </c>
      <c r="D25" s="15">
        <v>131885.9</v>
      </c>
    </row>
    <row r="26" spans="1:4" ht="19.7" customHeight="1" x14ac:dyDescent="0.25">
      <c r="A26" s="6" t="s">
        <v>28</v>
      </c>
      <c r="B26" s="11" t="s">
        <v>17</v>
      </c>
      <c r="C26" s="11" t="s">
        <v>15</v>
      </c>
      <c r="D26" s="8">
        <f>D27</f>
        <v>40.4</v>
      </c>
    </row>
    <row r="27" spans="1:4" ht="19.7" customHeight="1" x14ac:dyDescent="0.25">
      <c r="A27" s="9" t="s">
        <v>29</v>
      </c>
      <c r="B27" s="12" t="s">
        <v>17</v>
      </c>
      <c r="C27" s="12" t="s">
        <v>21</v>
      </c>
      <c r="D27" s="15">
        <v>40.4</v>
      </c>
    </row>
    <row r="28" spans="1:4" ht="19.7" customHeight="1" x14ac:dyDescent="0.25">
      <c r="A28" s="6" t="s">
        <v>30</v>
      </c>
      <c r="B28" s="11" t="s">
        <v>19</v>
      </c>
      <c r="C28" s="11" t="s">
        <v>15</v>
      </c>
      <c r="D28" s="8">
        <f>D29+D30+D31</f>
        <v>50520.3</v>
      </c>
    </row>
    <row r="29" spans="1:4" ht="20.45" customHeight="1" x14ac:dyDescent="0.25">
      <c r="A29" s="9" t="s">
        <v>31</v>
      </c>
      <c r="B29" s="12" t="s">
        <v>19</v>
      </c>
      <c r="C29" s="12" t="s">
        <v>32</v>
      </c>
      <c r="D29" s="15">
        <v>500</v>
      </c>
    </row>
    <row r="30" spans="1:4" ht="32.25" customHeight="1" x14ac:dyDescent="0.25">
      <c r="A30" s="9" t="s">
        <v>33</v>
      </c>
      <c r="B30" s="12" t="s">
        <v>19</v>
      </c>
      <c r="C30" s="12" t="s">
        <v>34</v>
      </c>
      <c r="D30" s="15">
        <v>49031.3</v>
      </c>
    </row>
    <row r="31" spans="1:4" ht="29.85" customHeight="1" x14ac:dyDescent="0.25">
      <c r="A31" s="9" t="s">
        <v>35</v>
      </c>
      <c r="B31" s="12" t="s">
        <v>19</v>
      </c>
      <c r="C31" s="12">
        <v>14</v>
      </c>
      <c r="D31" s="15">
        <v>989</v>
      </c>
    </row>
    <row r="32" spans="1:4" ht="17.25" customHeight="1" x14ac:dyDescent="0.25">
      <c r="A32" s="6" t="s">
        <v>36</v>
      </c>
      <c r="B32" s="11" t="s">
        <v>21</v>
      </c>
      <c r="C32" s="11" t="s">
        <v>15</v>
      </c>
      <c r="D32" s="8">
        <f>D33+D34+D35+D36+D37</f>
        <v>58590.400000000001</v>
      </c>
    </row>
    <row r="33" spans="1:4" ht="17.25" customHeight="1" x14ac:dyDescent="0.25">
      <c r="A33" s="9" t="s">
        <v>37</v>
      </c>
      <c r="B33" s="12" t="s">
        <v>21</v>
      </c>
      <c r="C33" s="12" t="s">
        <v>23</v>
      </c>
      <c r="D33" s="15">
        <v>9258.2999999999993</v>
      </c>
    </row>
    <row r="34" spans="1:4" ht="17.25" customHeight="1" x14ac:dyDescent="0.25">
      <c r="A34" s="9" t="s">
        <v>38</v>
      </c>
      <c r="B34" s="12" t="s">
        <v>21</v>
      </c>
      <c r="C34" s="12" t="s">
        <v>39</v>
      </c>
      <c r="D34" s="15">
        <v>3419.7</v>
      </c>
    </row>
    <row r="35" spans="1:4" ht="17.25" customHeight="1" x14ac:dyDescent="0.25">
      <c r="A35" s="9" t="s">
        <v>40</v>
      </c>
      <c r="B35" s="12" t="s">
        <v>21</v>
      </c>
      <c r="C35" s="12" t="s">
        <v>32</v>
      </c>
      <c r="D35" s="15">
        <v>8721.5</v>
      </c>
    </row>
    <row r="36" spans="1:4" ht="17.25" customHeight="1" x14ac:dyDescent="0.25">
      <c r="A36" s="9" t="s">
        <v>41</v>
      </c>
      <c r="B36" s="12" t="s">
        <v>21</v>
      </c>
      <c r="C36" s="12">
        <v>10</v>
      </c>
      <c r="D36" s="15">
        <v>11220.7</v>
      </c>
    </row>
    <row r="37" spans="1:4" ht="17.25" customHeight="1" x14ac:dyDescent="0.25">
      <c r="A37" s="9" t="s">
        <v>42</v>
      </c>
      <c r="B37" s="12" t="s">
        <v>21</v>
      </c>
      <c r="C37" s="12">
        <v>12</v>
      </c>
      <c r="D37" s="15">
        <v>25970.2</v>
      </c>
    </row>
    <row r="38" spans="1:4" ht="19.7" customHeight="1" x14ac:dyDescent="0.25">
      <c r="A38" s="6" t="s">
        <v>43</v>
      </c>
      <c r="B38" s="11" t="s">
        <v>23</v>
      </c>
      <c r="C38" s="11" t="s">
        <v>15</v>
      </c>
      <c r="D38" s="8">
        <f>D40+D39</f>
        <v>238231</v>
      </c>
    </row>
    <row r="39" spans="1:4" ht="19.7" customHeight="1" x14ac:dyDescent="0.25">
      <c r="A39" s="9" t="s">
        <v>44</v>
      </c>
      <c r="B39" s="12" t="s">
        <v>23</v>
      </c>
      <c r="C39" s="12" t="s">
        <v>17</v>
      </c>
      <c r="D39" s="15">
        <v>236590.5</v>
      </c>
    </row>
    <row r="40" spans="1:4" ht="19.7" customHeight="1" x14ac:dyDescent="0.25">
      <c r="A40" s="9" t="s">
        <v>45</v>
      </c>
      <c r="B40" s="12" t="s">
        <v>23</v>
      </c>
      <c r="C40" s="12" t="s">
        <v>19</v>
      </c>
      <c r="D40" s="15">
        <v>1640.5</v>
      </c>
    </row>
    <row r="41" spans="1:4" s="16" customFormat="1" ht="19.7" customHeight="1" x14ac:dyDescent="0.25">
      <c r="A41" s="6" t="s">
        <v>46</v>
      </c>
      <c r="B41" s="11" t="s">
        <v>25</v>
      </c>
      <c r="C41" s="11" t="s">
        <v>15</v>
      </c>
      <c r="D41" s="8">
        <f>D42</f>
        <v>3711.5</v>
      </c>
    </row>
    <row r="42" spans="1:4" ht="19.7" customHeight="1" x14ac:dyDescent="0.25">
      <c r="A42" s="9" t="s">
        <v>47</v>
      </c>
      <c r="B42" s="12" t="s">
        <v>25</v>
      </c>
      <c r="C42" s="12" t="s">
        <v>23</v>
      </c>
      <c r="D42" s="15">
        <v>3711.5</v>
      </c>
    </row>
    <row r="43" spans="1:4" ht="19.7" customHeight="1" x14ac:dyDescent="0.25">
      <c r="A43" s="6" t="s">
        <v>48</v>
      </c>
      <c r="B43" s="11" t="s">
        <v>49</v>
      </c>
      <c r="C43" s="11" t="s">
        <v>15</v>
      </c>
      <c r="D43" s="8">
        <f>SUM(D44:D49)</f>
        <v>2882207.6999999997</v>
      </c>
    </row>
    <row r="44" spans="1:4" ht="19.7" customHeight="1" x14ac:dyDescent="0.25">
      <c r="A44" s="9" t="s">
        <v>50</v>
      </c>
      <c r="B44" s="12" t="s">
        <v>49</v>
      </c>
      <c r="C44" s="12" t="s">
        <v>14</v>
      </c>
      <c r="D44" s="15">
        <v>820088.6</v>
      </c>
    </row>
    <row r="45" spans="1:4" ht="19.7" customHeight="1" x14ac:dyDescent="0.25">
      <c r="A45" s="9" t="s">
        <v>51</v>
      </c>
      <c r="B45" s="12" t="s">
        <v>49</v>
      </c>
      <c r="C45" s="12" t="s">
        <v>17</v>
      </c>
      <c r="D45" s="15">
        <f>1581637.9+2000</f>
        <v>1583637.9</v>
      </c>
    </row>
    <row r="46" spans="1:4" ht="19.7" customHeight="1" x14ac:dyDescent="0.25">
      <c r="A46" s="9" t="s">
        <v>52</v>
      </c>
      <c r="B46" s="12" t="s">
        <v>49</v>
      </c>
      <c r="C46" s="12" t="s">
        <v>19</v>
      </c>
      <c r="D46" s="15">
        <v>213416.9</v>
      </c>
    </row>
    <row r="47" spans="1:4" ht="18.95" customHeight="1" x14ac:dyDescent="0.25">
      <c r="A47" s="9" t="s">
        <v>53</v>
      </c>
      <c r="B47" s="12" t="s">
        <v>49</v>
      </c>
      <c r="C47" s="12" t="s">
        <v>23</v>
      </c>
      <c r="D47" s="15">
        <v>320</v>
      </c>
    </row>
    <row r="48" spans="1:4" ht="18.95" customHeight="1" x14ac:dyDescent="0.25">
      <c r="A48" s="9" t="s">
        <v>54</v>
      </c>
      <c r="B48" s="12" t="s">
        <v>49</v>
      </c>
      <c r="C48" s="12" t="s">
        <v>49</v>
      </c>
      <c r="D48" s="15">
        <v>18444.8</v>
      </c>
    </row>
    <row r="49" spans="1:4" ht="18.95" customHeight="1" x14ac:dyDescent="0.25">
      <c r="A49" s="9" t="s">
        <v>55</v>
      </c>
      <c r="B49" s="12" t="s">
        <v>49</v>
      </c>
      <c r="C49" s="12" t="s">
        <v>32</v>
      </c>
      <c r="D49" s="15">
        <f>248299.5-2000</f>
        <v>246299.5</v>
      </c>
    </row>
    <row r="50" spans="1:4" ht="18.95" customHeight="1" x14ac:dyDescent="0.25">
      <c r="A50" s="6" t="s">
        <v>56</v>
      </c>
      <c r="B50" s="11" t="s">
        <v>39</v>
      </c>
      <c r="C50" s="11" t="s">
        <v>15</v>
      </c>
      <c r="D50" s="8">
        <f>SUM(D51:D52)</f>
        <v>102226.5</v>
      </c>
    </row>
    <row r="51" spans="1:4" ht="18" customHeight="1" x14ac:dyDescent="0.25">
      <c r="A51" s="9" t="s">
        <v>57</v>
      </c>
      <c r="B51" s="12" t="s">
        <v>39</v>
      </c>
      <c r="C51" s="12" t="s">
        <v>14</v>
      </c>
      <c r="D51" s="15">
        <v>59024.3</v>
      </c>
    </row>
    <row r="52" spans="1:4" ht="18" customHeight="1" x14ac:dyDescent="0.25">
      <c r="A52" s="9" t="s">
        <v>58</v>
      </c>
      <c r="B52" s="12" t="s">
        <v>39</v>
      </c>
      <c r="C52" s="12" t="s">
        <v>21</v>
      </c>
      <c r="D52" s="15">
        <v>43202.2</v>
      </c>
    </row>
    <row r="53" spans="1:4" s="16" customFormat="1" ht="18" customHeight="1" x14ac:dyDescent="0.25">
      <c r="A53" s="6" t="s">
        <v>59</v>
      </c>
      <c r="B53" s="11" t="s">
        <v>32</v>
      </c>
      <c r="C53" s="11" t="s">
        <v>15</v>
      </c>
      <c r="D53" s="8">
        <f>D54</f>
        <v>2757.9</v>
      </c>
    </row>
    <row r="54" spans="1:4" ht="18" customHeight="1" x14ac:dyDescent="0.25">
      <c r="A54" s="9" t="s">
        <v>60</v>
      </c>
      <c r="B54" s="12" t="s">
        <v>32</v>
      </c>
      <c r="C54" s="12" t="s">
        <v>17</v>
      </c>
      <c r="D54" s="15">
        <v>2757.9</v>
      </c>
    </row>
    <row r="55" spans="1:4" ht="18" customHeight="1" x14ac:dyDescent="0.25">
      <c r="A55" s="6" t="s">
        <v>61</v>
      </c>
      <c r="B55" s="11">
        <v>10</v>
      </c>
      <c r="C55" s="11" t="s">
        <v>15</v>
      </c>
      <c r="D55" s="8">
        <f>SUM(D56:D59)</f>
        <v>360417.2</v>
      </c>
    </row>
    <row r="56" spans="1:4" ht="18" customHeight="1" x14ac:dyDescent="0.25">
      <c r="A56" s="9" t="s">
        <v>62</v>
      </c>
      <c r="B56" s="12">
        <v>10</v>
      </c>
      <c r="C56" s="12" t="s">
        <v>14</v>
      </c>
      <c r="D56" s="15">
        <v>11100</v>
      </c>
    </row>
    <row r="57" spans="1:4" ht="18" customHeight="1" x14ac:dyDescent="0.25">
      <c r="A57" s="9" t="s">
        <v>63</v>
      </c>
      <c r="B57" s="12">
        <v>10</v>
      </c>
      <c r="C57" s="12" t="s">
        <v>19</v>
      </c>
      <c r="D57" s="15">
        <v>26002.9</v>
      </c>
    </row>
    <row r="58" spans="1:4" ht="18" customHeight="1" x14ac:dyDescent="0.25">
      <c r="A58" s="9" t="s">
        <v>64</v>
      </c>
      <c r="B58" s="12">
        <v>10</v>
      </c>
      <c r="C58" s="12" t="s">
        <v>21</v>
      </c>
      <c r="D58" s="15">
        <v>309543.5</v>
      </c>
    </row>
    <row r="59" spans="1:4" ht="18" customHeight="1" x14ac:dyDescent="0.25">
      <c r="A59" s="9" t="s">
        <v>65</v>
      </c>
      <c r="B59" s="12">
        <v>10</v>
      </c>
      <c r="C59" s="12" t="s">
        <v>25</v>
      </c>
      <c r="D59" s="15">
        <v>13770.8</v>
      </c>
    </row>
    <row r="60" spans="1:4" ht="18" customHeight="1" x14ac:dyDescent="0.25">
      <c r="A60" s="6" t="s">
        <v>66</v>
      </c>
      <c r="B60" s="11">
        <v>11</v>
      </c>
      <c r="C60" s="11" t="s">
        <v>15</v>
      </c>
      <c r="D60" s="8">
        <f>SUM(D61:D64)</f>
        <v>328149.5</v>
      </c>
    </row>
    <row r="61" spans="1:4" ht="18" customHeight="1" x14ac:dyDescent="0.25">
      <c r="A61" s="9" t="s">
        <v>67</v>
      </c>
      <c r="B61" s="12">
        <v>11</v>
      </c>
      <c r="C61" s="12" t="s">
        <v>14</v>
      </c>
      <c r="D61" s="15">
        <v>100018.8</v>
      </c>
    </row>
    <row r="62" spans="1:4" ht="18" customHeight="1" x14ac:dyDescent="0.25">
      <c r="A62" s="9" t="s">
        <v>68</v>
      </c>
      <c r="B62" s="12">
        <v>11</v>
      </c>
      <c r="C62" s="12" t="s">
        <v>17</v>
      </c>
      <c r="D62" s="15">
        <v>4596.7</v>
      </c>
    </row>
    <row r="63" spans="1:4" ht="18" customHeight="1" x14ac:dyDescent="0.25">
      <c r="A63" s="9" t="s">
        <v>69</v>
      </c>
      <c r="B63" s="12" t="s">
        <v>70</v>
      </c>
      <c r="C63" s="12" t="s">
        <v>19</v>
      </c>
      <c r="D63" s="15">
        <v>217109.9</v>
      </c>
    </row>
    <row r="64" spans="1:4" ht="18" customHeight="1" x14ac:dyDescent="0.25">
      <c r="A64" s="9" t="s">
        <v>71</v>
      </c>
      <c r="B64" s="12">
        <v>11</v>
      </c>
      <c r="C64" s="12" t="s">
        <v>23</v>
      </c>
      <c r="D64" s="15">
        <v>6424.1</v>
      </c>
    </row>
    <row r="65" spans="1:4" ht="18" customHeight="1" x14ac:dyDescent="0.25">
      <c r="A65" s="6" t="s">
        <v>72</v>
      </c>
      <c r="B65" s="11">
        <v>13</v>
      </c>
      <c r="C65" s="11" t="s">
        <v>15</v>
      </c>
      <c r="D65" s="8">
        <f>D66</f>
        <v>4.4000000000000004</v>
      </c>
    </row>
    <row r="66" spans="1:4" ht="18" customHeight="1" x14ac:dyDescent="0.25">
      <c r="A66" s="9" t="s">
        <v>73</v>
      </c>
      <c r="B66" s="12">
        <v>13</v>
      </c>
      <c r="C66" s="12" t="s">
        <v>14</v>
      </c>
      <c r="D66" s="15">
        <v>4.4000000000000004</v>
      </c>
    </row>
    <row r="67" spans="1:4" ht="30" customHeight="1" x14ac:dyDescent="0.25">
      <c r="A67" s="17" t="s">
        <v>74</v>
      </c>
      <c r="B67" s="11">
        <v>14</v>
      </c>
      <c r="C67" s="11" t="s">
        <v>15</v>
      </c>
      <c r="D67" s="8">
        <f>D68+D69</f>
        <v>104797.6</v>
      </c>
    </row>
    <row r="68" spans="1:4" ht="32.25" customHeight="1" x14ac:dyDescent="0.25">
      <c r="A68" s="18" t="s">
        <v>75</v>
      </c>
      <c r="B68" s="12">
        <v>14</v>
      </c>
      <c r="C68" s="12" t="s">
        <v>14</v>
      </c>
      <c r="D68" s="15">
        <v>3000</v>
      </c>
    </row>
    <row r="69" spans="1:4" ht="28.35" customHeight="1" x14ac:dyDescent="0.25">
      <c r="A69" s="18" t="s">
        <v>76</v>
      </c>
      <c r="B69" s="12" t="s">
        <v>77</v>
      </c>
      <c r="C69" s="12" t="s">
        <v>19</v>
      </c>
      <c r="D69" s="15">
        <v>101797.6</v>
      </c>
    </row>
    <row r="70" spans="1:4" ht="18.75" x14ac:dyDescent="0.3">
      <c r="A70" s="19"/>
      <c r="B70" s="20"/>
      <c r="C70" s="20"/>
      <c r="D70" s="21" t="s">
        <v>78</v>
      </c>
    </row>
    <row r="72" spans="1:4" s="23" customFormat="1" ht="18.75" x14ac:dyDescent="0.3">
      <c r="A72" s="22"/>
      <c r="B72" s="22"/>
      <c r="C72" s="22"/>
      <c r="D72" s="22"/>
    </row>
    <row r="73" spans="1:4" ht="18.75" x14ac:dyDescent="0.3">
      <c r="A73" s="19"/>
      <c r="B73" s="24"/>
      <c r="C73" s="24"/>
      <c r="D73" s="25"/>
    </row>
  </sheetData>
  <mergeCells count="13">
    <mergeCell ref="A1:D1"/>
    <mergeCell ref="A2:D2"/>
    <mergeCell ref="A3:D3"/>
    <mergeCell ref="A4:D4"/>
    <mergeCell ref="A6:D6"/>
    <mergeCell ref="A7:D7"/>
    <mergeCell ref="A8:D8"/>
    <mergeCell ref="A9:D9"/>
    <mergeCell ref="A12:D12"/>
    <mergeCell ref="A14:A15"/>
    <mergeCell ref="B14:B15"/>
    <mergeCell ref="C14:C15"/>
    <mergeCell ref="D14:D15"/>
  </mergeCells>
  <pageMargins left="1.1812499999999999" right="0.51180555555555596" top="0.95416666666666705" bottom="0.74791666666666701" header="0.78749999999999998" footer="0.511811023622047"/>
  <pageSetup paperSize="9" scale="77" orientation="portrait" horizontalDpi="300" verticalDpi="30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VasilenkoN</dc:creator>
  <dc:description/>
  <cp:lastModifiedBy>User</cp:lastModifiedBy>
  <cp:revision>209</cp:revision>
  <cp:lastPrinted>2024-11-17T12:35:00Z</cp:lastPrinted>
  <dcterms:created xsi:type="dcterms:W3CDTF">2020-01-22T08:48:10Z</dcterms:created>
  <dcterms:modified xsi:type="dcterms:W3CDTF">2024-11-28T12:12:46Z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